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hacya\マイドライブ（nbmc.mht@gmail.com）\NBMC\nbmc.jp\yubi\xlsx\"/>
    </mc:Choice>
  </mc:AlternateContent>
  <xr:revisionPtr revIDLastSave="0" documentId="13_ncr:1_{BB3FA99F-F2AB-4051-9B1A-2721B2217321}" xr6:coauthVersionLast="47" xr6:coauthVersionMax="47" xr10:uidLastSave="{00000000-0000-0000-0000-000000000000}"/>
  <bookViews>
    <workbookView xWindow="-108" yWindow="-108" windowWidth="23256" windowHeight="12456" xr2:uid="{00000000-000D-0000-FFFF-FFFF00000000}"/>
  </bookViews>
  <sheets>
    <sheet name="キット注文書" sheetId="1" r:id="rId1"/>
  </sheets>
  <definedNames>
    <definedName name="_xlnm.Print_Area" localSheetId="0">キット注文書!$A$1:$J$85</definedName>
  </definedNames>
  <calcPr calcId="191029"/>
</workbook>
</file>

<file path=xl/calcChain.xml><?xml version="1.0" encoding="utf-8"?>
<calcChain xmlns="http://schemas.openxmlformats.org/spreadsheetml/2006/main">
  <c r="G31" i="1" l="1"/>
  <c r="I37" i="1" s="1"/>
  <c r="C39" i="1"/>
  <c r="C38" i="1"/>
  <c r="I33" i="1" l="1"/>
  <c r="I34" i="1"/>
  <c r="I32" i="1"/>
  <c r="I30" i="1" l="1"/>
  <c r="I29" i="1"/>
  <c r="I28" i="1"/>
  <c r="I27" i="1"/>
  <c r="I26" i="1"/>
  <c r="I31" i="1" l="1"/>
  <c r="I35" i="1"/>
  <c r="I36" i="1" s="1"/>
  <c r="I41" i="1" s="1"/>
</calcChain>
</file>

<file path=xl/sharedStrings.xml><?xml version="1.0" encoding="utf-8"?>
<sst xmlns="http://schemas.openxmlformats.org/spreadsheetml/2006/main" count="78" uniqueCount="68">
  <si>
    <t>お申込日</t>
    <rPh sb="1" eb="4">
      <t>モウシコミビ</t>
    </rPh>
    <phoneticPr fontId="3"/>
  </si>
  <si>
    <t>ご住所</t>
    <rPh sb="1" eb="3">
      <t>ジュウショ</t>
    </rPh>
    <phoneticPr fontId="3"/>
  </si>
  <si>
    <t>フリガナ</t>
    <phoneticPr fontId="3"/>
  </si>
  <si>
    <t>ご連絡先</t>
    <rPh sb="1" eb="4">
      <t>レンラクサキ</t>
    </rPh>
    <phoneticPr fontId="3"/>
  </si>
  <si>
    <t>＊商品の発送先が異なる場合はご記入ください。</t>
    <rPh sb="1" eb="3">
      <t>ショウヒン</t>
    </rPh>
    <rPh sb="4" eb="7">
      <t>ハッソウサキ</t>
    </rPh>
    <rPh sb="8" eb="9">
      <t>コト</t>
    </rPh>
    <rPh sb="11" eb="13">
      <t>バアイ</t>
    </rPh>
    <rPh sb="15" eb="17">
      <t>キニュウ</t>
    </rPh>
    <phoneticPr fontId="3"/>
  </si>
  <si>
    <t>金額（円）</t>
    <rPh sb="0" eb="2">
      <t>キンガク</t>
    </rPh>
    <rPh sb="3" eb="4">
      <t>エン</t>
    </rPh>
    <phoneticPr fontId="3"/>
  </si>
  <si>
    <t>単価（円）</t>
    <rPh sb="0" eb="2">
      <t>タンカ</t>
    </rPh>
    <rPh sb="3" eb="4">
      <t>エン</t>
    </rPh>
    <phoneticPr fontId="3"/>
  </si>
  <si>
    <t>品　名</t>
    <rPh sb="0" eb="1">
      <t>ヒン</t>
    </rPh>
    <rPh sb="2" eb="3">
      <t>ナ</t>
    </rPh>
    <phoneticPr fontId="3"/>
  </si>
  <si>
    <t>数　量</t>
    <rPh sb="0" eb="1">
      <t>カズ</t>
    </rPh>
    <rPh sb="2" eb="3">
      <t>リョウ</t>
    </rPh>
    <phoneticPr fontId="3"/>
  </si>
  <si>
    <t>小　計</t>
    <rPh sb="0" eb="1">
      <t>ショウ</t>
    </rPh>
    <rPh sb="2" eb="3">
      <t>ケイ</t>
    </rPh>
    <phoneticPr fontId="3"/>
  </si>
  <si>
    <r>
      <t>お名前</t>
    </r>
    <r>
      <rPr>
        <vertAlign val="superscript"/>
        <sz val="11"/>
        <color theme="1"/>
        <rFont val="HG丸ｺﾞｼｯｸM-PRO"/>
        <family val="3"/>
        <charset val="128"/>
      </rPr>
      <t>*2)</t>
    </r>
    <rPh sb="1" eb="3">
      <t>ナマエ</t>
    </rPh>
    <phoneticPr fontId="3"/>
  </si>
  <si>
    <t>【注意事項】</t>
    <rPh sb="1" eb="3">
      <t>チュウイ</t>
    </rPh>
    <rPh sb="3" eb="5">
      <t>ジコウ</t>
    </rPh>
    <phoneticPr fontId="3"/>
  </si>
  <si>
    <t>【弊社使用欄】</t>
    <rPh sb="1" eb="3">
      <t>ヘイシャ</t>
    </rPh>
    <rPh sb="3" eb="5">
      <t>シヨウ</t>
    </rPh>
    <rPh sb="5" eb="6">
      <t>ラン</t>
    </rPh>
    <phoneticPr fontId="3"/>
  </si>
  <si>
    <t>aiwell株式会社 宛</t>
  </si>
  <si>
    <t>ご紹介者名</t>
    <rPh sb="1" eb="4">
      <t>ショウカイシャ</t>
    </rPh>
    <rPh sb="4" eb="5">
      <t>メイ</t>
    </rPh>
    <phoneticPr fontId="3"/>
  </si>
  <si>
    <t>営業担当者名</t>
    <rPh sb="0" eb="2">
      <t>エイギョウ</t>
    </rPh>
    <rPh sb="2" eb="5">
      <t>タントウシャ</t>
    </rPh>
    <rPh sb="5" eb="6">
      <t>メイ</t>
    </rPh>
    <phoneticPr fontId="3"/>
  </si>
  <si>
    <t>案件管理No.</t>
    <rPh sb="0" eb="2">
      <t>アンケン</t>
    </rPh>
    <rPh sb="2" eb="4">
      <t>カンリ</t>
    </rPh>
    <phoneticPr fontId="3"/>
  </si>
  <si>
    <t>納品予定日</t>
    <rPh sb="0" eb="2">
      <t>ノウヒン</t>
    </rPh>
    <rPh sb="2" eb="5">
      <t>ヨテイビ</t>
    </rPh>
    <phoneticPr fontId="3"/>
  </si>
  <si>
    <t>代理店名</t>
    <rPh sb="0" eb="3">
      <t>ダイリテン</t>
    </rPh>
    <rPh sb="3" eb="4">
      <t>メイ</t>
    </rPh>
    <phoneticPr fontId="3"/>
  </si>
  <si>
    <t>【備考欄】</t>
    <rPh sb="1" eb="4">
      <t>ビコウラン</t>
    </rPh>
    <phoneticPr fontId="3"/>
  </si>
  <si>
    <t>捺印</t>
    <rPh sb="0" eb="2">
      <t>ナテゥ</t>
    </rPh>
    <phoneticPr fontId="3"/>
  </si>
  <si>
    <t>*2）法人および団体でお申込みの場合は、会社名、担当部署、担当者名を明記してください。</t>
    <phoneticPr fontId="3"/>
  </si>
  <si>
    <t>*1）本製品をご利用される際は、必ず「利用規約」および「個人情報の取扱いについて」に同意の上でご利用ください。</t>
    <rPh sb="3" eb="6">
      <t>ホンセイ</t>
    </rPh>
    <rPh sb="16" eb="17">
      <t>カナラ</t>
    </rPh>
    <rPh sb="19" eb="21">
      <t>リヨウ</t>
    </rPh>
    <rPh sb="21" eb="23">
      <t>キヤク</t>
    </rPh>
    <rPh sb="28" eb="30">
      <t>コジン</t>
    </rPh>
    <rPh sb="30" eb="32">
      <t>ジョウホウ</t>
    </rPh>
    <rPh sb="33" eb="35">
      <t>トリアツカ</t>
    </rPh>
    <rPh sb="42" eb="44">
      <t>ドウイ</t>
    </rPh>
    <rPh sb="45" eb="46">
      <t>ウエ</t>
    </rPh>
    <rPh sb="48" eb="50">
      <t>リヨウ</t>
    </rPh>
    <phoneticPr fontId="3"/>
  </si>
  <si>
    <t>　　 利用規約および取扱説明書に記載してある方法に従わない形で本製品を利用した場合、当社は一切の責任を負いません。</t>
    <rPh sb="3" eb="5">
      <t>リヨウ</t>
    </rPh>
    <rPh sb="5" eb="7">
      <t>キヤク</t>
    </rPh>
    <rPh sb="10" eb="12">
      <t>トリアツカイ</t>
    </rPh>
    <rPh sb="12" eb="15">
      <t>セツメイショ</t>
    </rPh>
    <rPh sb="16" eb="18">
      <t>キサイ</t>
    </rPh>
    <rPh sb="22" eb="24">
      <t>ホウ</t>
    </rPh>
    <rPh sb="25" eb="26">
      <t>シタガワナ</t>
    </rPh>
    <rPh sb="31" eb="34">
      <t>ホンセイ</t>
    </rPh>
    <rPh sb="42" eb="44">
      <t>トウセィア</t>
    </rPh>
    <rPh sb="45" eb="47">
      <t>イッサイ</t>
    </rPh>
    <rPh sb="48" eb="50">
      <t>セキニン</t>
    </rPh>
    <rPh sb="51" eb="52">
      <t>オ</t>
    </rPh>
    <phoneticPr fontId="3"/>
  </si>
  <si>
    <t>*3）本製品については、「医薬品、医療機器等の品質、有効性及び安全性の確保等に関する法律」に従った品質及び安全性確保の観点から、未開封、未使用の場合であっても一切の返品を受け付けておりません。</t>
    <rPh sb="3" eb="6">
      <t>ホンセイ</t>
    </rPh>
    <rPh sb="49" eb="58">
      <t>ヒn</t>
    </rPh>
    <rPh sb="64" eb="67">
      <t>ミカイ</t>
    </rPh>
    <rPh sb="68" eb="71">
      <t>ミシヨウ</t>
    </rPh>
    <rPh sb="79" eb="81">
      <t>イッサイ</t>
    </rPh>
    <phoneticPr fontId="3"/>
  </si>
  <si>
    <t>NBMC標準セット（25項目）</t>
    <rPh sb="4" eb="6">
      <t>ヒョウジュン</t>
    </rPh>
    <rPh sb="12" eb="14">
      <t>コウモク</t>
    </rPh>
    <phoneticPr fontId="3"/>
  </si>
  <si>
    <t>NBMC基本セット（2４項目）</t>
    <rPh sb="4" eb="6">
      <t>キホン</t>
    </rPh>
    <rPh sb="12" eb="14">
      <t>コウモク</t>
    </rPh>
    <phoneticPr fontId="3"/>
  </si>
  <si>
    <t>NBMC栄養セット（14項目）</t>
  </si>
  <si>
    <t>NBMC血球のみ（10項目）</t>
    <rPh sb="4" eb="6">
      <t>ケッキュウ</t>
    </rPh>
    <rPh sb="11" eb="13">
      <t>コウモク</t>
    </rPh>
    <phoneticPr fontId="3"/>
  </si>
  <si>
    <t>フリガナ　</t>
    <phoneticPr fontId="3"/>
  </si>
  <si>
    <t>TEL：</t>
    <phoneticPr fontId="3"/>
  </si>
  <si>
    <t>〒</t>
    <phoneticPr fontId="3"/>
  </si>
  <si>
    <t>税込合計：消費税（10%）</t>
    <rPh sb="0" eb="2">
      <t>ゼイコミ</t>
    </rPh>
    <rPh sb="2" eb="4">
      <t>ゴウケイ</t>
    </rPh>
    <rPh sb="5" eb="8">
      <t>ショウヒゼイ</t>
    </rPh>
    <phoneticPr fontId="3"/>
  </si>
  <si>
    <t>ヘパリン採血管：3本＋EDTA採血管：3本　セット</t>
    <rPh sb="6" eb="7">
      <t>カン</t>
    </rPh>
    <rPh sb="9" eb="10">
      <t>ホン</t>
    </rPh>
    <phoneticPr fontId="3"/>
  </si>
  <si>
    <t>省略</t>
    <rPh sb="0" eb="2">
      <t>ショウリャク</t>
    </rPh>
    <phoneticPr fontId="3"/>
  </si>
  <si>
    <t>【必ずお読みください】</t>
    <rPh sb="1" eb="2">
      <t>カナラ</t>
    </rPh>
    <rPh sb="4" eb="5">
      <t>ヨ</t>
    </rPh>
    <phoneticPr fontId="3"/>
  </si>
  <si>
    <t>ヘパリン採血管【生化学検査用】 ：5本セット</t>
    <rPh sb="6" eb="7">
      <t>カン</t>
    </rPh>
    <rPh sb="18" eb="19">
      <t>ホン</t>
    </rPh>
    <phoneticPr fontId="3"/>
  </si>
  <si>
    <t>EDTA採血管【血球検査用】 ：5本セット</t>
    <rPh sb="4" eb="7">
      <t>サイケツカン</t>
    </rPh>
    <rPh sb="17" eb="18">
      <t>ホン</t>
    </rPh>
    <phoneticPr fontId="3"/>
  </si>
  <si>
    <t>E-mail：</t>
    <phoneticPr fontId="3"/>
  </si>
  <si>
    <t>年</t>
    <rPh sb="0" eb="1">
      <t>ネン</t>
    </rPh>
    <phoneticPr fontId="3"/>
  </si>
  <si>
    <t>月</t>
    <rPh sb="0" eb="1">
      <t>ガツ</t>
    </rPh>
    <phoneticPr fontId="3"/>
  </si>
  <si>
    <t>日</t>
    <rPh sb="0" eb="1">
      <t>ニチ</t>
    </rPh>
    <phoneticPr fontId="3"/>
  </si>
  <si>
    <t>月</t>
    <rPh sb="0" eb="1">
      <t>ツキ</t>
    </rPh>
    <phoneticPr fontId="3"/>
  </si>
  <si>
    <t>お申込種別：</t>
  </si>
  <si>
    <t>E-mail:</t>
    <phoneticPr fontId="3"/>
  </si>
  <si>
    <r>
      <t>←お急ぎ</t>
    </r>
    <r>
      <rPr>
        <sz val="9"/>
        <color rgb="FFFF0000"/>
        <rFont val="ＭＳ Ｐゴシック"/>
        <family val="3"/>
        <charset val="128"/>
        <scheme val="minor"/>
      </rPr>
      <t>の際はこの申込書を上記メールアドレスへ送信後に</t>
    </r>
    <r>
      <rPr>
        <b/>
        <sz val="9"/>
        <color rgb="FFFF0000"/>
        <rFont val="ＭＳ Ｐゴシック"/>
        <family val="3"/>
        <charset val="128"/>
        <scheme val="minor"/>
      </rPr>
      <t>お電話</t>
    </r>
    <r>
      <rPr>
        <sz val="9"/>
        <color rgb="FFFF0000"/>
        <rFont val="ＭＳ Ｐゴシック"/>
        <family val="3"/>
        <charset val="128"/>
        <scheme val="minor"/>
      </rPr>
      <t>願います。</t>
    </r>
    <phoneticPr fontId="3"/>
  </si>
  <si>
    <r>
      <t>下記のとおりaiwell careの納入を申込みます。</t>
    </r>
    <r>
      <rPr>
        <sz val="10"/>
        <color rgb="FF0070C0"/>
        <rFont val="HG丸ｺﾞｼｯｸM-PRO"/>
        <family val="3"/>
        <charset val="128"/>
      </rPr>
      <t>〔お申し込み受付は上記メールのみ可</t>
    </r>
    <r>
      <rPr>
        <b/>
        <sz val="10"/>
        <color rgb="FFFF0000"/>
        <rFont val="HG丸ｺﾞｼｯｸM-PRO"/>
        <family val="3"/>
        <charset val="128"/>
      </rPr>
      <t>（FAX不可）</t>
    </r>
    <r>
      <rPr>
        <sz val="10"/>
        <color rgb="FF0070C0"/>
        <rFont val="HG丸ｺﾞｼｯｸM-PRO"/>
        <family val="3"/>
        <charset val="128"/>
      </rPr>
      <t>〕</t>
    </r>
    <rPh sb="0" eb="2">
      <t>カキ</t>
    </rPh>
    <rPh sb="18" eb="20">
      <t>ノウニュウ</t>
    </rPh>
    <rPh sb="21" eb="22">
      <t>モウ</t>
    </rPh>
    <rPh sb="22" eb="23">
      <t>コ</t>
    </rPh>
    <rPh sb="29" eb="30">
      <t>モウ</t>
    </rPh>
    <rPh sb="31" eb="32">
      <t>コ</t>
    </rPh>
    <rPh sb="33" eb="35">
      <t>ウケツケ</t>
    </rPh>
    <rPh sb="36" eb="38">
      <t>ジョウキ</t>
    </rPh>
    <rPh sb="43" eb="44">
      <t>カ</t>
    </rPh>
    <rPh sb="48" eb="50">
      <t>フカ</t>
    </rPh>
    <phoneticPr fontId="3"/>
  </si>
  <si>
    <t>NBMC血球＋フェリチン（11項目）</t>
  </si>
  <si>
    <t>希望納期</t>
    <rPh sb="0" eb="4">
      <t>キボウノウキ</t>
    </rPh>
    <phoneticPr fontId="3"/>
  </si>
  <si>
    <r>
      <t>■キットお申込み内容</t>
    </r>
    <r>
      <rPr>
        <vertAlign val="superscript"/>
        <sz val="10"/>
        <color theme="1"/>
        <rFont val="HG丸ｺﾞｼｯｸM-PRO"/>
        <family val="3"/>
        <charset val="128"/>
      </rPr>
      <t xml:space="preserve"> *3)*4)</t>
    </r>
    <rPh sb="5" eb="7">
      <t>モウシコ</t>
    </rPh>
    <rPh sb="8" eb="10">
      <t>ナイヨウ</t>
    </rPh>
    <phoneticPr fontId="3"/>
  </si>
  <si>
    <t>配送手数料（円）※税込</t>
    <rPh sb="0" eb="2">
      <t>ハイソウ</t>
    </rPh>
    <rPh sb="2" eb="5">
      <t>テスウリョウ</t>
    </rPh>
    <rPh sb="6" eb="7">
      <t>エン</t>
    </rPh>
    <rPh sb="9" eb="11">
      <t>ゼイコ</t>
    </rPh>
    <phoneticPr fontId="3"/>
  </si>
  <si>
    <t>税込総計（ご請求金額）</t>
    <rPh sb="0" eb="2">
      <t>ゼイコ</t>
    </rPh>
    <phoneticPr fontId="3"/>
  </si>
  <si>
    <t>TEL：090-2755-0930</t>
    <phoneticPr fontId="3"/>
  </si>
  <si>
    <t>mori-taro@aiwelljapan.com</t>
    <phoneticPr fontId="3"/>
  </si>
  <si>
    <t>森 太郎</t>
    <rPh sb="0" eb="1">
      <t>モリ</t>
    </rPh>
    <rPh sb="2" eb="4">
      <t>タロウ</t>
    </rPh>
    <phoneticPr fontId="3"/>
  </si>
  <si>
    <t>野口 勇人</t>
    <rPh sb="0" eb="2">
      <t>ノグチ</t>
    </rPh>
    <rPh sb="3" eb="5">
      <t>ハヤト</t>
    </rPh>
    <phoneticPr fontId="3"/>
  </si>
  <si>
    <t>（担当：森）</t>
    <rPh sb="1" eb="3">
      <t>タントウ</t>
    </rPh>
    <rPh sb="4" eb="5">
      <t>モリ</t>
    </rPh>
    <phoneticPr fontId="3"/>
  </si>
  <si>
    <t>配送手数料（円）※税込</t>
    <rPh sb="0" eb="2">
      <t>ハイソウ</t>
    </rPh>
    <rPh sb="2" eb="5">
      <t>テスウリョウ</t>
    </rPh>
    <rPh sb="4" eb="5">
      <t>リョウ</t>
    </rPh>
    <rPh sb="6" eb="7">
      <t>エン</t>
    </rPh>
    <phoneticPr fontId="3"/>
  </si>
  <si>
    <r>
      <rPr>
        <sz val="9"/>
        <color theme="1"/>
        <rFont val="HG丸ｺﾞｼｯｸM-PRO"/>
        <family val="3"/>
        <charset val="128"/>
      </rPr>
      <t>採血管セットのみ【一律】</t>
    </r>
    <r>
      <rPr>
        <sz val="10"/>
        <color theme="1"/>
        <rFont val="HG丸ｺﾞｼｯｸM-PRO"/>
        <family val="3"/>
        <charset val="128"/>
      </rPr>
      <t>\550</t>
    </r>
    <rPh sb="0" eb="3">
      <t>サイケツカン</t>
    </rPh>
    <rPh sb="9" eb="11">
      <t>イチリツ</t>
    </rPh>
    <phoneticPr fontId="3"/>
  </si>
  <si>
    <t>検査キット小計</t>
    <rPh sb="0" eb="2">
      <t>ケンサ</t>
    </rPh>
    <rPh sb="5" eb="6">
      <t>ショウ</t>
    </rPh>
    <rPh sb="6" eb="7">
      <t>ケイ</t>
    </rPh>
    <phoneticPr fontId="3"/>
  </si>
  <si>
    <r>
      <rPr>
        <sz val="9"/>
        <color theme="1"/>
        <rFont val="HG丸ｺﾞｼｯｸM-PRO"/>
        <family val="3"/>
        <charset val="128"/>
      </rPr>
      <t>検査キット</t>
    </r>
    <r>
      <rPr>
        <sz val="11"/>
        <color theme="1"/>
        <rFont val="HG丸ｺﾞｼｯｸM-PRO"/>
        <family val="3"/>
        <charset val="128"/>
      </rPr>
      <t>1～2</t>
    </r>
    <r>
      <rPr>
        <sz val="10"/>
        <color theme="1"/>
        <rFont val="HG丸ｺﾞｼｯｸM-PRO"/>
        <family val="3"/>
        <charset val="128"/>
      </rPr>
      <t>個</t>
    </r>
    <rPh sb="0" eb="2">
      <t>ケンサ</t>
    </rPh>
    <rPh sb="8" eb="9">
      <t>コ</t>
    </rPh>
    <phoneticPr fontId="3"/>
  </si>
  <si>
    <r>
      <rPr>
        <sz val="9"/>
        <color theme="1"/>
        <rFont val="HG丸ｺﾞｼｯｸM-PRO"/>
        <family val="3"/>
        <charset val="128"/>
      </rPr>
      <t>検査キット</t>
    </r>
    <r>
      <rPr>
        <sz val="11"/>
        <color theme="1"/>
        <rFont val="HG丸ｺﾞｼｯｸM-PRO"/>
        <family val="3"/>
        <charset val="128"/>
      </rPr>
      <t>3～9</t>
    </r>
    <r>
      <rPr>
        <sz val="10"/>
        <color theme="1"/>
        <rFont val="HG丸ｺﾞｼｯｸM-PRO"/>
        <family val="3"/>
        <charset val="128"/>
      </rPr>
      <t>個</t>
    </r>
    <rPh sb="8" eb="9">
      <t>コ</t>
    </rPh>
    <phoneticPr fontId="3"/>
  </si>
  <si>
    <r>
      <rPr>
        <sz val="9"/>
        <color theme="1"/>
        <rFont val="HG丸ｺﾞｼｯｸM-PRO"/>
        <family val="3"/>
        <charset val="128"/>
      </rPr>
      <t>検査キット</t>
    </r>
    <r>
      <rPr>
        <sz val="11"/>
        <color theme="1"/>
        <rFont val="HG丸ｺﾞｼｯｸM-PRO"/>
        <family val="3"/>
        <charset val="128"/>
      </rPr>
      <t>10</t>
    </r>
    <r>
      <rPr>
        <sz val="10"/>
        <color theme="1"/>
        <rFont val="HG丸ｺﾞｼｯｸM-PRO"/>
        <family val="3"/>
        <charset val="128"/>
      </rPr>
      <t>個以上</t>
    </r>
    <rPh sb="7" eb="8">
      <t>コ</t>
    </rPh>
    <rPh sb="8" eb="10">
      <t>イジョウ</t>
    </rPh>
    <phoneticPr fontId="3"/>
  </si>
  <si>
    <t xml:space="preserve"> ◆検査キット1～2個＋採血管セット1個以上＝配送手数料550円（税込）
 ◇検査キット3～9個＋採血管セット1個以上＝配送手数料1,100円（税込）
 ◆検査キット10個以上＋採血管セット1個以上＝配送手数料【無料】</t>
    <phoneticPr fontId="3"/>
  </si>
  <si>
    <t>【ゆび健診体験】専用　aiwell care 検査キット*1) 納入申込書</t>
    <phoneticPr fontId="3"/>
  </si>
  <si>
    <t>ゆび健診体験</t>
    <rPh sb="2" eb="6">
      <t>ケンシンタイケン</t>
    </rPh>
    <phoneticPr fontId="3"/>
  </si>
  <si>
    <t>2023/11/11 版</t>
    <rPh sb="11" eb="12">
      <t>バン</t>
    </rPh>
    <phoneticPr fontId="3"/>
  </si>
  <si>
    <t>*４）本製品のご利用方法および技術的なお問い合わせについては、aiwell(株) 03-6670-2537 または
担当：森 090-2755-0930 / 受付時間：月曜 〜 金曜 / 10:00 - 17:00 までご連絡ください。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</si>
</sst>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x14ac:knownFonts="1">
    <font>
      <sz val="11"/>
      <color theme="1"/>
      <name val="ＭＳ Ｐゴシック"/>
      <family val="2"/>
      <charset val="128"/>
      <scheme val="minor"/>
    </font>
    <font>
      <u/>
      <sz val="11"/>
      <color theme="1"/>
      <name val="HG丸ｺﾞｼｯｸM-PRO"/>
      <family val="3"/>
      <charset val="128"/>
    </font>
    <font>
      <sz val="11"/>
      <color theme="1"/>
      <name val="HG丸ｺﾞｼｯｸM-PRO"/>
      <family val="3"/>
      <charset val="128"/>
    </font>
    <font>
      <sz val="6"/>
      <name val="ＭＳ Ｐゴシック"/>
      <family val="2"/>
      <charset val="128"/>
      <scheme val="minor"/>
    </font>
    <font>
      <b/>
      <sz val="14"/>
      <color theme="1"/>
      <name val="HG丸ｺﾞｼｯｸM-PRO"/>
      <family val="3"/>
      <charset val="128"/>
    </font>
    <font>
      <sz val="10"/>
      <color theme="1"/>
      <name val="HG丸ｺﾞｼｯｸM-PRO"/>
      <family val="3"/>
      <charset val="128"/>
    </font>
    <font>
      <sz val="8"/>
      <color theme="1"/>
      <name val="HG丸ｺﾞｼｯｸM-PRO"/>
      <family val="3"/>
      <charset val="128"/>
    </font>
    <font>
      <vertAlign val="superscript"/>
      <sz val="11"/>
      <color theme="1"/>
      <name val="HG丸ｺﾞｼｯｸM-PRO"/>
      <family val="3"/>
      <charset val="128"/>
    </font>
    <font>
      <u/>
      <sz val="11"/>
      <color theme="1"/>
      <name val="ＭＳ Ｐゴシック"/>
      <family val="2"/>
      <charset val="128"/>
      <scheme val="minor"/>
    </font>
    <font>
      <b/>
      <sz val="11"/>
      <color rgb="FFFF0000"/>
      <name val="ＭＳ Ｐゴシック"/>
      <family val="3"/>
      <charset val="128"/>
      <scheme val="minor"/>
    </font>
    <font>
      <sz val="9"/>
      <color theme="1"/>
      <name val="HG丸ｺﾞｼｯｸM-PRO"/>
      <family val="3"/>
      <charset val="128"/>
    </font>
    <font>
      <sz val="8"/>
      <color theme="1"/>
      <name val="ＭＳ Ｐゴシック"/>
      <family val="2"/>
      <charset val="128"/>
      <scheme val="minor"/>
    </font>
    <font>
      <b/>
      <sz val="11"/>
      <color theme="1"/>
      <name val="ＭＳ Ｐゴシック"/>
      <family val="3"/>
      <charset val="128"/>
      <scheme val="minor"/>
    </font>
    <font>
      <sz val="11"/>
      <color rgb="FFFF0000"/>
      <name val="HG丸ｺﾞｼｯｸM-PRO"/>
      <family val="3"/>
      <charset val="128"/>
    </font>
    <font>
      <sz val="11"/>
      <color theme="1"/>
      <name val="ＭＳ Ｐゴシック"/>
      <family val="2"/>
      <charset val="128"/>
      <scheme val="minor"/>
    </font>
    <font>
      <sz val="14"/>
      <color theme="1"/>
      <name val="HG丸ｺﾞｼｯｸM-PRO"/>
      <family val="3"/>
      <charset val="128"/>
    </font>
    <font>
      <sz val="10"/>
      <name val="HG丸ｺﾞｼｯｸM-PRO"/>
      <family val="3"/>
      <charset val="128"/>
    </font>
    <font>
      <sz val="11"/>
      <color theme="1"/>
      <name val="Meiryo UI"/>
      <family val="3"/>
      <charset val="128"/>
    </font>
    <font>
      <b/>
      <sz val="9"/>
      <color rgb="FFFF0000"/>
      <name val="ＭＳ Ｐゴシック"/>
      <family val="3"/>
      <charset val="128"/>
      <scheme val="minor"/>
    </font>
    <font>
      <sz val="11"/>
      <color rgb="FF0070C0"/>
      <name val="HG丸ｺﾞｼｯｸM-PRO"/>
      <family val="3"/>
      <charset val="128"/>
    </font>
    <font>
      <u/>
      <sz val="11"/>
      <color theme="10"/>
      <name val="ＭＳ Ｐゴシック"/>
      <family val="2"/>
      <charset val="128"/>
      <scheme val="minor"/>
    </font>
    <font>
      <b/>
      <u/>
      <sz val="11"/>
      <color theme="10"/>
      <name val="ＭＳ Ｐゴシック"/>
      <family val="3"/>
      <charset val="128"/>
      <scheme val="minor"/>
    </font>
    <font>
      <sz val="9"/>
      <color rgb="FFFF0000"/>
      <name val="ＭＳ Ｐゴシック"/>
      <family val="3"/>
      <charset val="128"/>
      <scheme val="minor"/>
    </font>
    <font>
      <b/>
      <sz val="11"/>
      <color theme="1"/>
      <name val="HG丸ｺﾞｼｯｸM-PRO"/>
      <family val="3"/>
      <charset val="128"/>
    </font>
    <font>
      <b/>
      <sz val="10"/>
      <color rgb="FFFF0000"/>
      <name val="HG丸ｺﾞｼｯｸM-PRO"/>
      <family val="3"/>
      <charset val="128"/>
    </font>
    <font>
      <sz val="10"/>
      <color rgb="FF0070C0"/>
      <name val="HG丸ｺﾞｼｯｸM-PRO"/>
      <family val="3"/>
      <charset val="128"/>
    </font>
    <font>
      <vertAlign val="superscript"/>
      <sz val="10"/>
      <color theme="1"/>
      <name val="HG丸ｺﾞｼｯｸM-PRO"/>
      <family val="3"/>
      <charset val="128"/>
    </font>
    <font>
      <b/>
      <u/>
      <sz val="11"/>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DotDot">
        <color auto="1"/>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dotted">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6" fontId="14"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88">
    <xf numFmtId="0" fontId="0" fillId="0" borderId="0" xfId="0">
      <alignment vertical="center"/>
    </xf>
    <xf numFmtId="0" fontId="0" fillId="3" borderId="0" xfId="0" applyFill="1">
      <alignment vertical="center"/>
    </xf>
    <xf numFmtId="0" fontId="5" fillId="3" borderId="0" xfId="0" applyFont="1" applyFill="1">
      <alignment vertical="center"/>
    </xf>
    <xf numFmtId="0" fontId="2" fillId="3" borderId="0" xfId="0" applyFont="1" applyFill="1">
      <alignment vertical="center"/>
    </xf>
    <xf numFmtId="0" fontId="1" fillId="3" borderId="0" xfId="0" applyFont="1" applyFill="1">
      <alignment vertical="center"/>
    </xf>
    <xf numFmtId="0" fontId="8" fillId="3" borderId="0" xfId="0" applyFont="1" applyFill="1">
      <alignment vertical="center"/>
    </xf>
    <xf numFmtId="0" fontId="6" fillId="3" borderId="0" xfId="0" applyFont="1" applyFill="1">
      <alignment vertical="center"/>
    </xf>
    <xf numFmtId="0" fontId="11" fillId="3" borderId="0" xfId="0" applyFont="1" applyFill="1">
      <alignment vertical="center"/>
    </xf>
    <xf numFmtId="0" fontId="0" fillId="3" borderId="3" xfId="0" applyFill="1" applyBorder="1">
      <alignment vertical="center"/>
    </xf>
    <xf numFmtId="0" fontId="2" fillId="0" borderId="1" xfId="0" applyFont="1" applyBorder="1" applyAlignment="1">
      <alignment horizontal="center" vertical="center"/>
    </xf>
    <xf numFmtId="0" fontId="19" fillId="0" borderId="9" xfId="0" applyFont="1" applyBorder="1" applyAlignment="1">
      <alignment horizontal="center" vertical="center"/>
    </xf>
    <xf numFmtId="0" fontId="2" fillId="0" borderId="12" xfId="0" applyFont="1" applyBorder="1">
      <alignment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lignment vertical="center"/>
    </xf>
    <xf numFmtId="0" fontId="12" fillId="3" borderId="0" xfId="0" applyFont="1" applyFill="1" applyAlignment="1">
      <alignment horizontal="center" vertical="center"/>
    </xf>
    <xf numFmtId="0" fontId="28" fillId="3" borderId="0" xfId="0" applyFont="1" applyFill="1">
      <alignment vertical="center"/>
    </xf>
    <xf numFmtId="6" fontId="2" fillId="0" borderId="1" xfId="0" applyNumberFormat="1" applyFont="1" applyBorder="1">
      <alignment vertical="center"/>
    </xf>
    <xf numFmtId="0" fontId="2" fillId="3" borderId="17" xfId="0" applyFont="1" applyFill="1" applyBorder="1">
      <alignment vertical="center"/>
    </xf>
    <xf numFmtId="0" fontId="28" fillId="3" borderId="17" xfId="0" applyFont="1" applyFill="1" applyBorder="1" applyAlignment="1">
      <alignment vertical="center" wrapText="1"/>
    </xf>
    <xf numFmtId="0" fontId="18" fillId="3" borderId="0" xfId="0" applyFont="1" applyFill="1" applyAlignment="1">
      <alignment horizontal="left" vertical="center"/>
    </xf>
    <xf numFmtId="0" fontId="0" fillId="3" borderId="0" xfId="0" applyFill="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6" fontId="5" fillId="0" borderId="1" xfId="1" applyFont="1" applyBorder="1" applyAlignment="1">
      <alignment horizontal="right" vertical="center"/>
    </xf>
    <xf numFmtId="0" fontId="5" fillId="0" borderId="1" xfId="0" applyFont="1" applyBorder="1" applyAlignment="1">
      <alignment horizontal="right" vertical="center"/>
    </xf>
    <xf numFmtId="6" fontId="5" fillId="0" borderId="1" xfId="0" applyNumberFormat="1"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2" borderId="1" xfId="0" applyFont="1" applyFill="1" applyBorder="1" applyAlignment="1">
      <alignment horizontal="center" vertical="center"/>
    </xf>
    <xf numFmtId="6" fontId="2" fillId="0" borderId="1" xfId="0" applyNumberFormat="1" applyFont="1" applyBorder="1" applyAlignment="1">
      <alignment horizontal="right" vertical="center"/>
    </xf>
    <xf numFmtId="6" fontId="16" fillId="0" borderId="1" xfId="1" applyFont="1" applyBorder="1" applyAlignment="1">
      <alignment horizontal="right" vertical="center"/>
    </xf>
    <xf numFmtId="0" fontId="13" fillId="3" borderId="0" xfId="0" applyFont="1" applyFill="1" applyAlignment="1">
      <alignment horizontal="center" vertical="center"/>
    </xf>
    <xf numFmtId="0" fontId="10" fillId="0" borderId="1" xfId="0" applyFont="1" applyBorder="1" applyAlignment="1">
      <alignment horizontal="left" vertical="center"/>
    </xf>
    <xf numFmtId="0" fontId="2" fillId="3" borderId="1" xfId="0" applyFont="1" applyFill="1" applyBorder="1" applyAlignment="1">
      <alignment horizontal="left" vertical="center"/>
    </xf>
    <xf numFmtId="6" fontId="2" fillId="2" borderId="1" xfId="1" applyFont="1" applyFill="1" applyBorder="1" applyAlignment="1">
      <alignment horizontal="right" vertical="center"/>
    </xf>
    <xf numFmtId="0" fontId="9" fillId="3" borderId="0" xfId="0" applyFont="1" applyFill="1" applyAlignment="1">
      <alignment horizontal="center" vertical="center"/>
    </xf>
    <xf numFmtId="0" fontId="6" fillId="3" borderId="0" xfId="0" applyFont="1" applyFill="1" applyAlignment="1">
      <alignment horizontal="left" vertical="center"/>
    </xf>
    <xf numFmtId="0" fontId="2" fillId="4" borderId="1" xfId="0" applyFont="1"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4" xfId="0" applyFill="1" applyBorder="1" applyAlignment="1">
      <alignment horizontal="center" vertical="center"/>
    </xf>
    <xf numFmtId="0" fontId="0" fillId="3" borderId="15" xfId="0" applyFill="1" applyBorder="1" applyAlignment="1">
      <alignment horizontal="center" vertical="center"/>
    </xf>
    <xf numFmtId="6"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0" xfId="0"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18" xfId="0" applyFont="1" applyBorder="1" applyAlignment="1">
      <alignment horizontal="left" vertical="center"/>
    </xf>
    <xf numFmtId="0" fontId="15" fillId="0" borderId="16" xfId="0" applyFont="1" applyBorder="1" applyAlignment="1">
      <alignment horizontal="center" vertical="center"/>
    </xf>
    <xf numFmtId="0" fontId="15" fillId="0" borderId="0" xfId="0" applyFont="1" applyAlignment="1">
      <alignment horizontal="center" vertical="center"/>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10" fillId="3" borderId="0" xfId="0" applyFont="1" applyFill="1" applyAlignment="1">
      <alignment horizontal="right" vertical="center"/>
    </xf>
    <xf numFmtId="0" fontId="2" fillId="3" borderId="0" xfId="0" applyFont="1" applyFill="1" applyAlignment="1">
      <alignment horizontal="center" vertical="center"/>
    </xf>
    <xf numFmtId="6" fontId="2" fillId="0" borderId="1" xfId="1" applyFont="1" applyBorder="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1" fillId="3" borderId="0" xfId="2" applyFont="1" applyFill="1" applyAlignment="1">
      <alignment horizontal="left" vertical="center"/>
    </xf>
    <xf numFmtId="0" fontId="27" fillId="3" borderId="0" xfId="0" applyFont="1" applyFill="1" applyAlignment="1">
      <alignment horizontal="left" vertical="center"/>
    </xf>
    <xf numFmtId="0" fontId="5" fillId="3" borderId="7" xfId="0" applyFont="1" applyFill="1" applyBorder="1" applyAlignment="1">
      <alignment horizontal="left" vertical="center"/>
    </xf>
    <xf numFmtId="0" fontId="5" fillId="3" borderId="5" xfId="0" applyFont="1" applyFill="1" applyBorder="1" applyAlignment="1">
      <alignment horizontal="left" vertical="center"/>
    </xf>
    <xf numFmtId="0" fontId="2" fillId="0" borderId="6" xfId="0" applyFont="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4" fillId="2" borderId="0" xfId="0" applyFont="1" applyFill="1" applyAlignment="1">
      <alignment horizontal="center" vertical="center"/>
    </xf>
    <xf numFmtId="0" fontId="1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0" fillId="3" borderId="1" xfId="0" applyFill="1" applyBorder="1" applyAlignment="1">
      <alignment horizontal="center" vertical="center"/>
    </xf>
    <xf numFmtId="0" fontId="6" fillId="3" borderId="0" xfId="0" applyFont="1" applyFill="1" applyAlignment="1">
      <alignment horizontal="left" vertical="center" wrapText="1"/>
    </xf>
    <xf numFmtId="0" fontId="2" fillId="3" borderId="8" xfId="0" applyFont="1" applyFill="1" applyBorder="1" applyAlignment="1">
      <alignment horizontal="center" vertical="center"/>
    </xf>
    <xf numFmtId="0" fontId="2" fillId="2" borderId="1" xfId="0" applyFont="1" applyFill="1" applyBorder="1" applyAlignment="1">
      <alignment horizontal="righ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0" fillId="3" borderId="0" xfId="0" applyFont="1" applyFill="1" applyAlignment="1">
      <alignment horizontal="left" vertical="center" wrapText="1"/>
    </xf>
    <xf numFmtId="0" fontId="10" fillId="3" borderId="6" xfId="0" applyFont="1" applyFill="1" applyBorder="1" applyAlignment="1">
      <alignment horizontal="center" vertical="center"/>
    </xf>
    <xf numFmtId="0" fontId="10" fillId="3" borderId="8" xfId="0" applyFont="1" applyFill="1" applyBorder="1" applyAlignment="1">
      <alignment horizontal="center" vertical="center"/>
    </xf>
  </cellXfs>
  <cellStyles count="3">
    <cellStyle name="ハイパーリンク" xfId="2" builtinId="8"/>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ori-taro@aiwelljapa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5"/>
  <sheetViews>
    <sheetView tabSelected="1" view="pageBreakPreview" zoomScaleNormal="100" zoomScaleSheetLayoutView="100" workbookViewId="0">
      <selection activeCell="C5" sqref="C5:D5"/>
    </sheetView>
  </sheetViews>
  <sheetFormatPr defaultColWidth="8.77734375" defaultRowHeight="13.2" x14ac:dyDescent="0.2"/>
  <cols>
    <col min="1" max="1" width="9" customWidth="1"/>
    <col min="3" max="3" width="9" bestFit="1" customWidth="1"/>
    <col min="10" max="10" width="7.33203125" customWidth="1"/>
    <col min="11" max="11" width="9" customWidth="1"/>
  </cols>
  <sheetData>
    <row r="1" spans="1:10" x14ac:dyDescent="0.2">
      <c r="A1" s="4" t="s">
        <v>13</v>
      </c>
      <c r="B1" s="5"/>
      <c r="C1" s="17" t="s">
        <v>56</v>
      </c>
      <c r="D1" s="16" t="s">
        <v>44</v>
      </c>
      <c r="E1" s="68" t="s">
        <v>53</v>
      </c>
      <c r="F1" s="69"/>
      <c r="G1" s="69"/>
      <c r="H1" s="69"/>
      <c r="I1" s="63" t="s">
        <v>66</v>
      </c>
      <c r="J1" s="63"/>
    </row>
    <row r="2" spans="1:10" x14ac:dyDescent="0.2">
      <c r="A2" s="3" t="s">
        <v>52</v>
      </c>
      <c r="B2" s="1"/>
      <c r="C2" s="1"/>
      <c r="D2" s="21" t="s">
        <v>45</v>
      </c>
      <c r="E2" s="22"/>
      <c r="F2" s="22"/>
      <c r="G2" s="22"/>
      <c r="H2" s="22"/>
      <c r="I2" s="22"/>
      <c r="J2" s="22"/>
    </row>
    <row r="3" spans="1:10" ht="30.75" customHeight="1" x14ac:dyDescent="0.2">
      <c r="A3" s="75" t="s">
        <v>64</v>
      </c>
      <c r="B3" s="75"/>
      <c r="C3" s="75"/>
      <c r="D3" s="75"/>
      <c r="E3" s="75"/>
      <c r="F3" s="75"/>
      <c r="G3" s="75"/>
      <c r="H3" s="75"/>
      <c r="I3" s="75"/>
      <c r="J3" s="75"/>
    </row>
    <row r="4" spans="1:10" x14ac:dyDescent="0.2">
      <c r="A4" s="1"/>
      <c r="B4" s="1"/>
      <c r="C4" s="1"/>
      <c r="D4" s="1"/>
      <c r="E4" s="1"/>
      <c r="F4" s="1"/>
      <c r="G4" s="1"/>
      <c r="H4" s="1"/>
      <c r="I4" s="1"/>
      <c r="J4" s="1"/>
    </row>
    <row r="5" spans="1:10" x14ac:dyDescent="0.2">
      <c r="A5" s="73" t="s">
        <v>43</v>
      </c>
      <c r="B5" s="74"/>
      <c r="C5" s="47" t="s">
        <v>65</v>
      </c>
      <c r="D5" s="48"/>
      <c r="E5" s="49"/>
      <c r="F5" s="50"/>
      <c r="G5" s="50"/>
      <c r="H5" s="50"/>
      <c r="I5" s="50"/>
      <c r="J5" s="50"/>
    </row>
    <row r="6" spans="1:10" x14ac:dyDescent="0.2">
      <c r="A6" s="1"/>
      <c r="B6" s="1"/>
      <c r="C6" s="1"/>
      <c r="D6" s="1"/>
      <c r="E6" s="1"/>
      <c r="F6" s="1"/>
      <c r="G6" s="1"/>
      <c r="H6" s="1"/>
      <c r="I6" s="1"/>
      <c r="J6" s="1"/>
    </row>
    <row r="7" spans="1:10" x14ac:dyDescent="0.2">
      <c r="A7" s="71" t="s">
        <v>46</v>
      </c>
      <c r="B7" s="71"/>
      <c r="C7" s="71"/>
      <c r="D7" s="71"/>
      <c r="E7" s="71"/>
      <c r="F7" s="71"/>
      <c r="G7" s="71"/>
      <c r="H7" s="71"/>
      <c r="I7" s="71"/>
      <c r="J7" s="71"/>
    </row>
    <row r="8" spans="1:10" ht="20.25" customHeight="1" x14ac:dyDescent="0.2">
      <c r="A8" s="31" t="s">
        <v>0</v>
      </c>
      <c r="B8" s="31"/>
      <c r="C8" s="72"/>
      <c r="D8" s="51"/>
      <c r="E8" s="12" t="s">
        <v>39</v>
      </c>
      <c r="F8" s="12"/>
      <c r="G8" s="12" t="s">
        <v>40</v>
      </c>
      <c r="H8" s="12"/>
      <c r="I8" s="12" t="s">
        <v>41</v>
      </c>
      <c r="J8" s="15"/>
    </row>
    <row r="9" spans="1:10" ht="20.25" customHeight="1" x14ac:dyDescent="0.2">
      <c r="A9" s="31" t="s">
        <v>10</v>
      </c>
      <c r="B9" s="31"/>
      <c r="C9" s="11" t="s">
        <v>29</v>
      </c>
      <c r="D9" s="29"/>
      <c r="E9" s="29"/>
      <c r="F9" s="29"/>
      <c r="G9" s="29"/>
      <c r="H9" s="29"/>
      <c r="I9" s="30"/>
      <c r="J9" s="9" t="s">
        <v>20</v>
      </c>
    </row>
    <row r="10" spans="1:10" ht="35.549999999999997" customHeight="1" x14ac:dyDescent="0.2">
      <c r="A10" s="31"/>
      <c r="B10" s="31"/>
      <c r="C10" s="66"/>
      <c r="D10" s="67"/>
      <c r="E10" s="67"/>
      <c r="F10" s="67"/>
      <c r="G10" s="67"/>
      <c r="H10" s="67"/>
      <c r="I10" s="67"/>
      <c r="J10" s="10" t="s">
        <v>34</v>
      </c>
    </row>
    <row r="11" spans="1:10" ht="20.25" customHeight="1" x14ac:dyDescent="0.2">
      <c r="A11" s="31" t="s">
        <v>1</v>
      </c>
      <c r="B11" s="31"/>
      <c r="C11" s="14" t="s">
        <v>2</v>
      </c>
      <c r="D11" s="29"/>
      <c r="E11" s="29"/>
      <c r="F11" s="29"/>
      <c r="G11" s="29"/>
      <c r="H11" s="29"/>
      <c r="I11" s="29"/>
      <c r="J11" s="30"/>
    </row>
    <row r="12" spans="1:10" ht="20.25" customHeight="1" x14ac:dyDescent="0.2">
      <c r="A12" s="31"/>
      <c r="B12" s="31"/>
      <c r="C12" s="54" t="s">
        <v>31</v>
      </c>
      <c r="D12" s="55"/>
      <c r="E12" s="55"/>
      <c r="F12" s="55"/>
      <c r="G12" s="55"/>
      <c r="H12" s="55"/>
      <c r="I12" s="55"/>
      <c r="J12" s="56"/>
    </row>
    <row r="13" spans="1:10" ht="35.549999999999997" customHeight="1" x14ac:dyDescent="0.2">
      <c r="A13" s="31"/>
      <c r="B13" s="31"/>
      <c r="C13" s="57"/>
      <c r="D13" s="58"/>
      <c r="E13" s="58"/>
      <c r="F13" s="58"/>
      <c r="G13" s="58"/>
      <c r="H13" s="58"/>
      <c r="I13" s="58"/>
      <c r="J13" s="59"/>
    </row>
    <row r="14" spans="1:10" ht="20.25" customHeight="1" x14ac:dyDescent="0.2">
      <c r="A14" s="31" t="s">
        <v>3</v>
      </c>
      <c r="B14" s="31"/>
      <c r="C14" s="13" t="s">
        <v>30</v>
      </c>
      <c r="D14" s="51"/>
      <c r="E14" s="51"/>
      <c r="F14" s="52"/>
      <c r="G14" s="13" t="s">
        <v>38</v>
      </c>
      <c r="H14" s="51"/>
      <c r="I14" s="51"/>
      <c r="J14" s="52"/>
    </row>
    <row r="15" spans="1:10" ht="20.25" customHeight="1" x14ac:dyDescent="0.2">
      <c r="A15" s="31" t="s">
        <v>48</v>
      </c>
      <c r="B15" s="31"/>
      <c r="C15" s="72"/>
      <c r="D15" s="51"/>
      <c r="E15" s="12" t="s">
        <v>39</v>
      </c>
      <c r="F15" s="12"/>
      <c r="G15" s="12" t="s">
        <v>42</v>
      </c>
      <c r="H15" s="12"/>
      <c r="I15" s="12" t="s">
        <v>41</v>
      </c>
      <c r="J15" s="15"/>
    </row>
    <row r="16" spans="1:10" x14ac:dyDescent="0.2">
      <c r="A16" s="70" t="s">
        <v>4</v>
      </c>
      <c r="B16" s="70"/>
      <c r="C16" s="70"/>
      <c r="D16" s="70"/>
      <c r="E16" s="70"/>
      <c r="F16" s="70"/>
      <c r="G16" s="70"/>
      <c r="H16" s="70"/>
      <c r="I16" s="70"/>
      <c r="J16" s="70"/>
    </row>
    <row r="17" spans="1:10" ht="20.25" customHeight="1" x14ac:dyDescent="0.2">
      <c r="A17" s="31" t="s">
        <v>10</v>
      </c>
      <c r="B17" s="31"/>
      <c r="C17" s="14" t="s">
        <v>2</v>
      </c>
      <c r="D17" s="29"/>
      <c r="E17" s="29"/>
      <c r="F17" s="29"/>
      <c r="G17" s="29"/>
      <c r="H17" s="29"/>
      <c r="I17" s="29"/>
      <c r="J17" s="30"/>
    </row>
    <row r="18" spans="1:10" ht="35.549999999999997" customHeight="1" x14ac:dyDescent="0.2">
      <c r="A18" s="31"/>
      <c r="B18" s="31"/>
      <c r="C18" s="53"/>
      <c r="D18" s="53"/>
      <c r="E18" s="53"/>
      <c r="F18" s="53"/>
      <c r="G18" s="53"/>
      <c r="H18" s="53"/>
      <c r="I18" s="53"/>
      <c r="J18" s="53"/>
    </row>
    <row r="19" spans="1:10" ht="20.25" customHeight="1" x14ac:dyDescent="0.2">
      <c r="A19" s="31" t="s">
        <v>1</v>
      </c>
      <c r="B19" s="31"/>
      <c r="C19" s="11" t="s">
        <v>2</v>
      </c>
      <c r="D19" s="29"/>
      <c r="E19" s="29"/>
      <c r="F19" s="29"/>
      <c r="G19" s="29"/>
      <c r="H19" s="29"/>
      <c r="I19" s="29"/>
      <c r="J19" s="30"/>
    </row>
    <row r="20" spans="1:10" ht="20.25" customHeight="1" x14ac:dyDescent="0.2">
      <c r="A20" s="31"/>
      <c r="B20" s="31"/>
      <c r="C20" s="54" t="s">
        <v>31</v>
      </c>
      <c r="D20" s="55"/>
      <c r="E20" s="55"/>
      <c r="F20" s="55"/>
      <c r="G20" s="55"/>
      <c r="H20" s="55"/>
      <c r="I20" s="55"/>
      <c r="J20" s="56"/>
    </row>
    <row r="21" spans="1:10" ht="35.549999999999997" customHeight="1" x14ac:dyDescent="0.2">
      <c r="A21" s="31"/>
      <c r="B21" s="31"/>
      <c r="C21" s="60"/>
      <c r="D21" s="61"/>
      <c r="E21" s="61"/>
      <c r="F21" s="61"/>
      <c r="G21" s="61"/>
      <c r="H21" s="61"/>
      <c r="I21" s="61"/>
      <c r="J21" s="62"/>
    </row>
    <row r="22" spans="1:10" ht="20.25" customHeight="1" x14ac:dyDescent="0.2">
      <c r="A22" s="31" t="s">
        <v>3</v>
      </c>
      <c r="B22" s="31"/>
      <c r="C22" s="13" t="s">
        <v>30</v>
      </c>
      <c r="D22" s="51"/>
      <c r="E22" s="51"/>
      <c r="F22" s="52"/>
      <c r="G22" s="13" t="s">
        <v>38</v>
      </c>
      <c r="H22" s="51"/>
      <c r="I22" s="51"/>
      <c r="J22" s="52"/>
    </row>
    <row r="23" spans="1:10" x14ac:dyDescent="0.2">
      <c r="A23" s="1"/>
      <c r="B23" s="1"/>
      <c r="C23" s="1"/>
      <c r="D23" s="1"/>
      <c r="E23" s="1"/>
      <c r="F23" s="1"/>
      <c r="G23" s="1"/>
      <c r="H23" s="1"/>
      <c r="I23" s="1"/>
      <c r="J23" s="1"/>
    </row>
    <row r="24" spans="1:10" x14ac:dyDescent="0.2">
      <c r="A24" s="2" t="s">
        <v>49</v>
      </c>
      <c r="B24" s="1"/>
      <c r="C24" s="1"/>
      <c r="D24" s="1"/>
      <c r="E24" s="1"/>
      <c r="F24" s="1"/>
      <c r="G24" s="1"/>
      <c r="H24" s="1"/>
      <c r="I24" s="1"/>
      <c r="J24" s="1"/>
    </row>
    <row r="25" spans="1:10" ht="20.25" customHeight="1" x14ac:dyDescent="0.2">
      <c r="A25" s="31" t="s">
        <v>7</v>
      </c>
      <c r="B25" s="31"/>
      <c r="C25" s="31"/>
      <c r="D25" s="31"/>
      <c r="E25" s="31" t="s">
        <v>6</v>
      </c>
      <c r="F25" s="31"/>
      <c r="G25" s="31" t="s">
        <v>8</v>
      </c>
      <c r="H25" s="31"/>
      <c r="I25" s="31" t="s">
        <v>5</v>
      </c>
      <c r="J25" s="31"/>
    </row>
    <row r="26" spans="1:10" ht="20.25" customHeight="1" x14ac:dyDescent="0.2">
      <c r="A26" s="35" t="s">
        <v>25</v>
      </c>
      <c r="B26" s="35"/>
      <c r="C26" s="35"/>
      <c r="D26" s="35"/>
      <c r="E26" s="26">
        <v>10000</v>
      </c>
      <c r="F26" s="26"/>
      <c r="G26" s="27">
        <v>1</v>
      </c>
      <c r="H26" s="27"/>
      <c r="I26" s="26">
        <f t="shared" ref="I26:I32" si="0">E26*G26</f>
        <v>10000</v>
      </c>
      <c r="J26" s="26"/>
    </row>
    <row r="27" spans="1:10" ht="20.25" customHeight="1" x14ac:dyDescent="0.2">
      <c r="A27" s="35" t="s">
        <v>26</v>
      </c>
      <c r="B27" s="35"/>
      <c r="C27" s="35"/>
      <c r="D27" s="35"/>
      <c r="E27" s="26">
        <v>6500</v>
      </c>
      <c r="F27" s="26"/>
      <c r="G27" s="27"/>
      <c r="H27" s="27"/>
      <c r="I27" s="26">
        <f t="shared" si="0"/>
        <v>0</v>
      </c>
      <c r="J27" s="26"/>
    </row>
    <row r="28" spans="1:10" ht="20.25" customHeight="1" x14ac:dyDescent="0.2">
      <c r="A28" s="35" t="s">
        <v>27</v>
      </c>
      <c r="B28" s="35"/>
      <c r="C28" s="35"/>
      <c r="D28" s="35"/>
      <c r="E28" s="26">
        <v>6000</v>
      </c>
      <c r="F28" s="26"/>
      <c r="G28" s="27"/>
      <c r="H28" s="27"/>
      <c r="I28" s="26">
        <f t="shared" si="0"/>
        <v>0</v>
      </c>
      <c r="J28" s="26"/>
    </row>
    <row r="29" spans="1:10" ht="20.25" customHeight="1" x14ac:dyDescent="0.2">
      <c r="A29" s="35" t="s">
        <v>47</v>
      </c>
      <c r="B29" s="35"/>
      <c r="C29" s="35"/>
      <c r="D29" s="35"/>
      <c r="E29" s="26">
        <v>5000</v>
      </c>
      <c r="F29" s="26"/>
      <c r="G29" s="27"/>
      <c r="H29" s="27"/>
      <c r="I29" s="26">
        <f t="shared" si="0"/>
        <v>0</v>
      </c>
      <c r="J29" s="26"/>
    </row>
    <row r="30" spans="1:10" ht="20.25" customHeight="1" x14ac:dyDescent="0.2">
      <c r="A30" s="35" t="s">
        <v>28</v>
      </c>
      <c r="B30" s="35"/>
      <c r="C30" s="35"/>
      <c r="D30" s="35"/>
      <c r="E30" s="33">
        <v>1200</v>
      </c>
      <c r="F30" s="33"/>
      <c r="G30" s="27"/>
      <c r="H30" s="27"/>
      <c r="I30" s="26">
        <f t="shared" si="0"/>
        <v>0</v>
      </c>
      <c r="J30" s="26"/>
    </row>
    <row r="31" spans="1:10" ht="15.15" customHeight="1" x14ac:dyDescent="0.2">
      <c r="A31" s="64"/>
      <c r="B31" s="64"/>
      <c r="C31" s="64"/>
      <c r="D31" s="64"/>
      <c r="E31" s="40" t="s">
        <v>59</v>
      </c>
      <c r="F31" s="40"/>
      <c r="G31" s="81">
        <f>SUM(G26:H30)</f>
        <v>1</v>
      </c>
      <c r="H31" s="81"/>
      <c r="I31" s="37">
        <f>SUM(I26:J30)</f>
        <v>10000</v>
      </c>
      <c r="J31" s="37"/>
    </row>
    <row r="32" spans="1:10" ht="20.25" customHeight="1" x14ac:dyDescent="0.2">
      <c r="A32" s="23" t="s">
        <v>36</v>
      </c>
      <c r="B32" s="24"/>
      <c r="C32" s="24"/>
      <c r="D32" s="25"/>
      <c r="E32" s="26">
        <v>3500</v>
      </c>
      <c r="F32" s="26"/>
      <c r="G32" s="27"/>
      <c r="H32" s="27"/>
      <c r="I32" s="28">
        <f t="shared" si="0"/>
        <v>0</v>
      </c>
      <c r="J32" s="27"/>
    </row>
    <row r="33" spans="1:10" ht="20.25" customHeight="1" x14ac:dyDescent="0.2">
      <c r="A33" s="23" t="s">
        <v>37</v>
      </c>
      <c r="B33" s="24"/>
      <c r="C33" s="24"/>
      <c r="D33" s="25"/>
      <c r="E33" s="26">
        <v>3000</v>
      </c>
      <c r="F33" s="26"/>
      <c r="G33" s="27"/>
      <c r="H33" s="27"/>
      <c r="I33" s="28">
        <f t="shared" ref="I33:I34" si="1">E33*G33</f>
        <v>0</v>
      </c>
      <c r="J33" s="27"/>
    </row>
    <row r="34" spans="1:10" ht="20.25" customHeight="1" x14ac:dyDescent="0.2">
      <c r="A34" s="23" t="s">
        <v>33</v>
      </c>
      <c r="B34" s="24"/>
      <c r="C34" s="24"/>
      <c r="D34" s="25"/>
      <c r="E34" s="26">
        <v>3900</v>
      </c>
      <c r="F34" s="26"/>
      <c r="G34" s="27"/>
      <c r="H34" s="27"/>
      <c r="I34" s="28">
        <f t="shared" si="1"/>
        <v>0</v>
      </c>
      <c r="J34" s="27"/>
    </row>
    <row r="35" spans="1:10" ht="15.15" customHeight="1" x14ac:dyDescent="0.2">
      <c r="A35" s="64"/>
      <c r="B35" s="64"/>
      <c r="C35" s="64"/>
      <c r="D35" s="64"/>
      <c r="E35" s="82" t="s">
        <v>9</v>
      </c>
      <c r="F35" s="83"/>
      <c r="G35" s="83"/>
      <c r="H35" s="84"/>
      <c r="I35" s="65">
        <f>SUM(I26:J30)+SUM(I32:J34)</f>
        <v>10000</v>
      </c>
      <c r="J35" s="65"/>
    </row>
    <row r="36" spans="1:10" ht="20.25" customHeight="1" x14ac:dyDescent="0.2">
      <c r="A36" s="34"/>
      <c r="B36" s="34"/>
      <c r="C36" s="34"/>
      <c r="D36" s="34"/>
      <c r="E36" s="40" t="s">
        <v>32</v>
      </c>
      <c r="F36" s="40"/>
      <c r="G36" s="40"/>
      <c r="H36" s="40"/>
      <c r="I36" s="37">
        <f>I35*1.1</f>
        <v>11000</v>
      </c>
      <c r="J36" s="37"/>
    </row>
    <row r="37" spans="1:10" x14ac:dyDescent="0.2">
      <c r="A37" s="40" t="s">
        <v>57</v>
      </c>
      <c r="B37" s="40"/>
      <c r="C37" s="40"/>
      <c r="D37" s="20"/>
      <c r="E37" s="31" t="s">
        <v>50</v>
      </c>
      <c r="F37" s="31"/>
      <c r="G37" s="31"/>
      <c r="H37" s="31"/>
      <c r="I37" s="32">
        <f>IF(G31&gt;9,C40,IF(G31&lt;3,IF(G31&lt;1,IF(G32+G33+G34&lt;1,0,550),C38),C39))</f>
        <v>550</v>
      </c>
      <c r="J37" s="32"/>
    </row>
    <row r="38" spans="1:10" x14ac:dyDescent="0.2">
      <c r="A38" s="31" t="s">
        <v>60</v>
      </c>
      <c r="B38" s="31"/>
      <c r="C38" s="18">
        <f>500*1.1</f>
        <v>550</v>
      </c>
      <c r="D38" s="85" t="s">
        <v>63</v>
      </c>
      <c r="E38" s="22"/>
      <c r="F38" s="22"/>
      <c r="G38" s="22"/>
      <c r="H38" s="22"/>
      <c r="I38" s="22"/>
      <c r="J38" s="22"/>
    </row>
    <row r="39" spans="1:10" x14ac:dyDescent="0.2">
      <c r="A39" s="31" t="s">
        <v>61</v>
      </c>
      <c r="B39" s="31"/>
      <c r="C39" s="18">
        <f>1000*1.1</f>
        <v>1100</v>
      </c>
      <c r="D39" s="22"/>
      <c r="E39" s="22"/>
      <c r="F39" s="22"/>
      <c r="G39" s="22"/>
      <c r="H39" s="22"/>
      <c r="I39" s="22"/>
      <c r="J39" s="22"/>
    </row>
    <row r="40" spans="1:10" x14ac:dyDescent="0.2">
      <c r="A40" s="31" t="s">
        <v>62</v>
      </c>
      <c r="B40" s="31"/>
      <c r="C40" s="18">
        <v>0</v>
      </c>
      <c r="D40" s="22"/>
      <c r="E40" s="22"/>
      <c r="F40" s="22"/>
      <c r="G40" s="22"/>
      <c r="H40" s="22"/>
      <c r="I40" s="22"/>
      <c r="J40" s="22"/>
    </row>
    <row r="41" spans="1:10" ht="20.25" customHeight="1" x14ac:dyDescent="0.2">
      <c r="A41" s="73" t="s">
        <v>58</v>
      </c>
      <c r="B41" s="74"/>
      <c r="C41" s="80"/>
      <c r="D41" s="19"/>
      <c r="E41" s="40" t="s">
        <v>51</v>
      </c>
      <c r="F41" s="40"/>
      <c r="G41" s="40"/>
      <c r="H41" s="40"/>
      <c r="I41" s="45">
        <f>IF(I36=0,0,I36+I37)</f>
        <v>11550</v>
      </c>
      <c r="J41" s="46"/>
    </row>
    <row r="42" spans="1:10" x14ac:dyDescent="0.2">
      <c r="A42" s="38" t="s">
        <v>35</v>
      </c>
      <c r="B42" s="38"/>
      <c r="C42" s="38"/>
      <c r="D42" s="38"/>
      <c r="E42" s="38"/>
      <c r="F42" s="38"/>
      <c r="G42" s="38"/>
      <c r="H42" s="38"/>
      <c r="I42" s="38"/>
      <c r="J42" s="38"/>
    </row>
    <row r="43" spans="1:10" x14ac:dyDescent="0.2">
      <c r="A43" s="6" t="s">
        <v>11</v>
      </c>
      <c r="B43" s="7"/>
      <c r="C43" s="7"/>
      <c r="D43" s="7"/>
      <c r="E43" s="7"/>
      <c r="F43" s="7"/>
      <c r="G43" s="7"/>
      <c r="H43" s="7"/>
      <c r="I43" s="7"/>
      <c r="J43" s="7"/>
    </row>
    <row r="44" spans="1:10" x14ac:dyDescent="0.2">
      <c r="A44" s="39" t="s">
        <v>22</v>
      </c>
      <c r="B44" s="39"/>
      <c r="C44" s="39"/>
      <c r="D44" s="39"/>
      <c r="E44" s="39"/>
      <c r="F44" s="39"/>
      <c r="G44" s="39"/>
      <c r="H44" s="39"/>
      <c r="I44" s="39"/>
      <c r="J44" s="39"/>
    </row>
    <row r="45" spans="1:10" x14ac:dyDescent="0.2">
      <c r="A45" s="6" t="s">
        <v>23</v>
      </c>
      <c r="B45" s="7"/>
      <c r="C45" s="7"/>
      <c r="D45" s="7"/>
      <c r="E45" s="7"/>
      <c r="F45" s="7"/>
      <c r="G45" s="7"/>
      <c r="H45" s="7"/>
      <c r="I45" s="7"/>
      <c r="J45" s="7"/>
    </row>
    <row r="46" spans="1:10" x14ac:dyDescent="0.2">
      <c r="A46" s="6" t="s">
        <v>21</v>
      </c>
      <c r="B46" s="7"/>
      <c r="C46" s="7"/>
      <c r="D46" s="7"/>
      <c r="E46" s="7"/>
      <c r="F46" s="7"/>
      <c r="G46" s="7"/>
      <c r="H46" s="7"/>
      <c r="I46" s="7"/>
      <c r="J46" s="7"/>
    </row>
    <row r="47" spans="1:10" ht="28.95" customHeight="1" x14ac:dyDescent="0.2">
      <c r="A47" s="79" t="s">
        <v>24</v>
      </c>
      <c r="B47" s="39"/>
      <c r="C47" s="39"/>
      <c r="D47" s="39"/>
      <c r="E47" s="39"/>
      <c r="F47" s="39"/>
      <c r="G47" s="39"/>
      <c r="H47" s="39"/>
      <c r="I47" s="39"/>
      <c r="J47" s="39"/>
    </row>
    <row r="48" spans="1:10" ht="35.549999999999997" customHeight="1" x14ac:dyDescent="0.2">
      <c r="A48" s="79" t="s">
        <v>67</v>
      </c>
      <c r="B48" s="79"/>
      <c r="C48" s="79"/>
      <c r="D48" s="79"/>
      <c r="E48" s="79"/>
      <c r="F48" s="79"/>
      <c r="G48" s="79"/>
      <c r="H48" s="79"/>
      <c r="I48" s="79"/>
      <c r="J48" s="79"/>
    </row>
    <row r="49" spans="1:10" x14ac:dyDescent="0.2">
      <c r="A49" s="7"/>
      <c r="B49" s="7"/>
      <c r="C49" s="7"/>
      <c r="D49" s="7"/>
      <c r="E49" s="7"/>
      <c r="F49" s="7"/>
      <c r="G49" s="7"/>
      <c r="H49" s="7"/>
      <c r="I49" s="7"/>
      <c r="J49" s="7"/>
    </row>
    <row r="50" spans="1:10" x14ac:dyDescent="0.2">
      <c r="A50" s="8"/>
      <c r="B50" s="8"/>
      <c r="C50" s="8"/>
      <c r="D50" s="8"/>
      <c r="E50" s="8"/>
      <c r="F50" s="8"/>
      <c r="G50" s="8"/>
      <c r="H50" s="8"/>
      <c r="I50" s="8"/>
      <c r="J50" s="8"/>
    </row>
    <row r="51" spans="1:10" x14ac:dyDescent="0.2">
      <c r="A51" s="1"/>
      <c r="B51" s="1"/>
      <c r="C51" s="1"/>
      <c r="D51" s="1"/>
      <c r="E51" s="1"/>
      <c r="F51" s="1"/>
      <c r="G51" s="1"/>
      <c r="H51" s="1"/>
      <c r="I51" s="1"/>
      <c r="J51" s="1"/>
    </row>
    <row r="52" spans="1:10" x14ac:dyDescent="0.2">
      <c r="A52" s="2" t="s">
        <v>12</v>
      </c>
      <c r="B52" s="1"/>
      <c r="C52" s="1"/>
      <c r="D52" s="1"/>
      <c r="E52" s="1"/>
      <c r="F52" s="1"/>
      <c r="G52" s="1"/>
      <c r="H52" s="1"/>
      <c r="I52" s="1"/>
      <c r="J52" s="1"/>
    </row>
    <row r="53" spans="1:10" x14ac:dyDescent="0.2">
      <c r="A53" s="77" t="s">
        <v>15</v>
      </c>
      <c r="B53" s="77"/>
      <c r="C53" s="77" t="s">
        <v>14</v>
      </c>
      <c r="D53" s="77"/>
      <c r="E53" s="77" t="s">
        <v>16</v>
      </c>
      <c r="F53" s="77"/>
      <c r="G53" s="86" t="s">
        <v>17</v>
      </c>
      <c r="H53" s="87"/>
      <c r="I53" s="86" t="s">
        <v>18</v>
      </c>
      <c r="J53" s="87"/>
    </row>
    <row r="54" spans="1:10" x14ac:dyDescent="0.2">
      <c r="A54" s="76" t="s">
        <v>54</v>
      </c>
      <c r="B54" s="76"/>
      <c r="C54" s="76" t="s">
        <v>55</v>
      </c>
      <c r="D54" s="76"/>
      <c r="E54" s="78"/>
      <c r="F54" s="78"/>
      <c r="G54" s="41"/>
      <c r="H54" s="42"/>
      <c r="I54" s="41"/>
      <c r="J54" s="42"/>
    </row>
    <row r="55" spans="1:10" x14ac:dyDescent="0.2">
      <c r="A55" s="76"/>
      <c r="B55" s="76"/>
      <c r="C55" s="76"/>
      <c r="D55" s="76"/>
      <c r="E55" s="78"/>
      <c r="F55" s="78"/>
      <c r="G55" s="43"/>
      <c r="H55" s="44"/>
      <c r="I55" s="43"/>
      <c r="J55" s="44"/>
    </row>
    <row r="56" spans="1:10" x14ac:dyDescent="0.2">
      <c r="A56" s="1"/>
      <c r="B56" s="1"/>
      <c r="C56" s="1"/>
      <c r="D56" s="1"/>
      <c r="E56" s="1"/>
      <c r="F56" s="1"/>
      <c r="G56" s="1"/>
      <c r="H56" s="1"/>
      <c r="I56" s="1"/>
      <c r="J56" s="1"/>
    </row>
    <row r="57" spans="1:10" x14ac:dyDescent="0.2">
      <c r="A57" s="1"/>
      <c r="B57" s="1"/>
      <c r="C57" s="1"/>
      <c r="D57" s="1"/>
      <c r="E57" s="1"/>
      <c r="F57" s="1"/>
      <c r="G57" s="1"/>
      <c r="H57" s="1"/>
      <c r="I57" s="1"/>
      <c r="J57" s="1"/>
    </row>
    <row r="58" spans="1:10" x14ac:dyDescent="0.2">
      <c r="A58" s="1"/>
      <c r="B58" s="1"/>
      <c r="C58" s="1"/>
      <c r="D58" s="1"/>
      <c r="E58" s="1"/>
      <c r="F58" s="1"/>
      <c r="G58" s="1"/>
      <c r="H58" s="1"/>
      <c r="I58" s="1"/>
      <c r="J58" s="1"/>
    </row>
    <row r="59" spans="1:10" x14ac:dyDescent="0.2">
      <c r="A59" s="3" t="s">
        <v>19</v>
      </c>
      <c r="B59" s="3"/>
      <c r="C59" s="3"/>
      <c r="D59" s="3"/>
      <c r="E59" s="3"/>
      <c r="F59" s="3"/>
      <c r="G59" s="3"/>
      <c r="H59" s="3"/>
      <c r="I59" s="3"/>
      <c r="J59" s="3"/>
    </row>
    <row r="60" spans="1:10" x14ac:dyDescent="0.2">
      <c r="A60" s="2"/>
      <c r="B60" s="3"/>
      <c r="C60" s="3"/>
      <c r="D60" s="3"/>
      <c r="E60" s="3"/>
      <c r="F60" s="3"/>
      <c r="G60" s="3"/>
      <c r="H60" s="3"/>
      <c r="I60" s="3"/>
      <c r="J60" s="3"/>
    </row>
    <row r="61" spans="1:10" x14ac:dyDescent="0.2">
      <c r="A61" s="36"/>
      <c r="B61" s="36"/>
      <c r="C61" s="36"/>
      <c r="D61" s="36"/>
      <c r="E61" s="36"/>
      <c r="F61" s="36"/>
      <c r="G61" s="36"/>
      <c r="H61" s="36"/>
      <c r="I61" s="36"/>
      <c r="J61" s="36"/>
    </row>
    <row r="62" spans="1:10" x14ac:dyDescent="0.2">
      <c r="A62" s="36"/>
      <c r="B62" s="36"/>
      <c r="C62" s="36"/>
      <c r="D62" s="36"/>
      <c r="E62" s="36"/>
      <c r="F62" s="36"/>
      <c r="G62" s="36"/>
      <c r="H62" s="36"/>
      <c r="I62" s="36"/>
      <c r="J62" s="36"/>
    </row>
    <row r="63" spans="1:10" x14ac:dyDescent="0.2">
      <c r="A63" s="36"/>
      <c r="B63" s="36"/>
      <c r="C63" s="36"/>
      <c r="D63" s="36"/>
      <c r="E63" s="36"/>
      <c r="F63" s="36"/>
      <c r="G63" s="36"/>
      <c r="H63" s="36"/>
      <c r="I63" s="36"/>
      <c r="J63" s="36"/>
    </row>
    <row r="64" spans="1:10" x14ac:dyDescent="0.2">
      <c r="A64" s="36"/>
      <c r="B64" s="36"/>
      <c r="C64" s="36"/>
      <c r="D64" s="36"/>
      <c r="E64" s="36"/>
      <c r="F64" s="36"/>
      <c r="G64" s="36"/>
      <c r="H64" s="36"/>
      <c r="I64" s="36"/>
      <c r="J64" s="36"/>
    </row>
    <row r="65" spans="1:10" x14ac:dyDescent="0.2">
      <c r="A65" s="36"/>
      <c r="B65" s="36"/>
      <c r="C65" s="36"/>
      <c r="D65" s="36"/>
      <c r="E65" s="36"/>
      <c r="F65" s="36"/>
      <c r="G65" s="36"/>
      <c r="H65" s="36"/>
      <c r="I65" s="36"/>
      <c r="J65" s="36"/>
    </row>
    <row r="66" spans="1:10" x14ac:dyDescent="0.2">
      <c r="A66" s="36"/>
      <c r="B66" s="36"/>
      <c r="C66" s="36"/>
      <c r="D66" s="36"/>
      <c r="E66" s="36"/>
      <c r="F66" s="36"/>
      <c r="G66" s="36"/>
      <c r="H66" s="36"/>
      <c r="I66" s="36"/>
      <c r="J66" s="36"/>
    </row>
    <row r="67" spans="1:10" x14ac:dyDescent="0.2">
      <c r="A67" s="36"/>
      <c r="B67" s="36"/>
      <c r="C67" s="36"/>
      <c r="D67" s="36"/>
      <c r="E67" s="36"/>
      <c r="F67" s="36"/>
      <c r="G67" s="36"/>
      <c r="H67" s="36"/>
      <c r="I67" s="36"/>
      <c r="J67" s="36"/>
    </row>
    <row r="68" spans="1:10" x14ac:dyDescent="0.2">
      <c r="A68" s="1"/>
      <c r="B68" s="1"/>
      <c r="C68" s="1"/>
      <c r="D68" s="1"/>
      <c r="E68" s="1"/>
      <c r="F68" s="1"/>
      <c r="G68" s="1"/>
      <c r="H68" s="1"/>
      <c r="I68" s="1"/>
      <c r="J68" s="1"/>
    </row>
    <row r="69" spans="1:10" x14ac:dyDescent="0.2">
      <c r="A69" s="1"/>
      <c r="B69" s="1"/>
      <c r="C69" s="1"/>
      <c r="D69" s="1"/>
      <c r="E69" s="1"/>
      <c r="F69" s="1"/>
      <c r="G69" s="1"/>
      <c r="H69" s="1"/>
      <c r="I69" s="1"/>
      <c r="J69" s="1"/>
    </row>
    <row r="70" spans="1:10" x14ac:dyDescent="0.2">
      <c r="A70" s="1"/>
      <c r="B70" s="1"/>
      <c r="C70" s="1"/>
      <c r="D70" s="1"/>
      <c r="E70" s="1"/>
      <c r="F70" s="1"/>
      <c r="G70" s="1"/>
      <c r="H70" s="1"/>
      <c r="I70" s="1"/>
      <c r="J70" s="1"/>
    </row>
    <row r="71" spans="1:10" x14ac:dyDescent="0.2">
      <c r="A71" s="1"/>
      <c r="B71" s="1"/>
      <c r="C71" s="1"/>
      <c r="D71" s="1"/>
      <c r="E71" s="1"/>
      <c r="F71" s="1"/>
      <c r="G71" s="1"/>
      <c r="H71" s="1"/>
      <c r="I71" s="1"/>
      <c r="J71" s="1"/>
    </row>
    <row r="72" spans="1:10" x14ac:dyDescent="0.2">
      <c r="A72" s="1"/>
      <c r="B72" s="1"/>
      <c r="C72" s="1"/>
      <c r="D72" s="1"/>
      <c r="E72" s="1"/>
      <c r="F72" s="1"/>
      <c r="G72" s="1"/>
      <c r="H72" s="1"/>
      <c r="I72" s="1"/>
      <c r="J72" s="1"/>
    </row>
    <row r="73" spans="1:10" x14ac:dyDescent="0.2">
      <c r="A73" s="1"/>
      <c r="B73" s="1"/>
      <c r="C73" s="1"/>
      <c r="D73" s="1"/>
      <c r="E73" s="1"/>
      <c r="F73" s="1"/>
      <c r="G73" s="1"/>
      <c r="H73" s="1"/>
      <c r="I73" s="1"/>
      <c r="J73" s="1"/>
    </row>
    <row r="74" spans="1:10" x14ac:dyDescent="0.2">
      <c r="A74" s="1"/>
      <c r="B74" s="1"/>
      <c r="C74" s="1"/>
      <c r="D74" s="1"/>
      <c r="E74" s="1"/>
      <c r="F74" s="1"/>
      <c r="G74" s="1"/>
      <c r="H74" s="1"/>
      <c r="I74" s="1"/>
      <c r="J74" s="1"/>
    </row>
    <row r="75" spans="1:10" x14ac:dyDescent="0.2">
      <c r="A75" s="1"/>
      <c r="B75" s="1"/>
      <c r="C75" s="1"/>
      <c r="D75" s="1"/>
      <c r="E75" s="1"/>
      <c r="F75" s="1"/>
      <c r="G75" s="1"/>
      <c r="H75" s="1"/>
      <c r="I75" s="1"/>
      <c r="J75" s="1"/>
    </row>
    <row r="76" spans="1:10" x14ac:dyDescent="0.2">
      <c r="A76" s="1"/>
      <c r="B76" s="1"/>
      <c r="C76" s="1"/>
      <c r="D76" s="1"/>
      <c r="E76" s="1"/>
      <c r="F76" s="1"/>
      <c r="G76" s="1"/>
      <c r="H76" s="1"/>
      <c r="I76" s="1"/>
      <c r="J76" s="1"/>
    </row>
    <row r="77" spans="1:10" x14ac:dyDescent="0.2">
      <c r="A77" s="1"/>
      <c r="B77" s="1"/>
      <c r="C77" s="1"/>
      <c r="D77" s="1"/>
      <c r="E77" s="1"/>
      <c r="F77" s="1"/>
      <c r="G77" s="1"/>
      <c r="H77" s="1"/>
      <c r="I77" s="1"/>
      <c r="J77" s="1"/>
    </row>
    <row r="78" spans="1:10" x14ac:dyDescent="0.2">
      <c r="A78" s="1"/>
      <c r="B78" s="1"/>
      <c r="C78" s="1"/>
      <c r="D78" s="1"/>
      <c r="E78" s="1"/>
      <c r="F78" s="1"/>
      <c r="G78" s="1"/>
      <c r="H78" s="1"/>
      <c r="I78" s="1"/>
      <c r="J78" s="1"/>
    </row>
    <row r="79" spans="1:10" x14ac:dyDescent="0.2">
      <c r="A79" s="1"/>
      <c r="B79" s="1"/>
      <c r="C79" s="1"/>
      <c r="D79" s="1"/>
      <c r="E79" s="1"/>
      <c r="F79" s="1"/>
      <c r="G79" s="1"/>
      <c r="H79" s="1"/>
      <c r="I79" s="1"/>
      <c r="J79" s="1"/>
    </row>
    <row r="80" spans="1:10" x14ac:dyDescent="0.2">
      <c r="A80" s="1"/>
      <c r="B80" s="1"/>
      <c r="C80" s="1"/>
      <c r="D80" s="1"/>
      <c r="E80" s="1"/>
      <c r="F80" s="1"/>
      <c r="G80" s="1"/>
      <c r="H80" s="1"/>
      <c r="I80" s="1"/>
      <c r="J80" s="1"/>
    </row>
    <row r="81" spans="1:10" x14ac:dyDescent="0.2">
      <c r="A81" s="1"/>
      <c r="B81" s="1"/>
      <c r="C81" s="1"/>
      <c r="D81" s="1"/>
      <c r="E81" s="1"/>
      <c r="F81" s="1"/>
      <c r="G81" s="1"/>
      <c r="H81" s="1"/>
      <c r="I81" s="1"/>
      <c r="J81" s="1"/>
    </row>
    <row r="82" spans="1:10" x14ac:dyDescent="0.2">
      <c r="A82" s="1"/>
      <c r="B82" s="1"/>
      <c r="C82" s="1"/>
      <c r="D82" s="1"/>
      <c r="E82" s="1"/>
      <c r="F82" s="1"/>
      <c r="G82" s="1"/>
      <c r="H82" s="1"/>
      <c r="I82" s="1"/>
      <c r="J82" s="1"/>
    </row>
    <row r="83" spans="1:10" x14ac:dyDescent="0.2">
      <c r="A83" s="1"/>
      <c r="B83" s="1"/>
      <c r="C83" s="1"/>
      <c r="D83" s="1"/>
      <c r="E83" s="1"/>
      <c r="F83" s="1"/>
      <c r="G83" s="1"/>
      <c r="H83" s="1"/>
      <c r="I83" s="1"/>
      <c r="J83" s="1"/>
    </row>
    <row r="84" spans="1:10" x14ac:dyDescent="0.2">
      <c r="A84" s="1"/>
      <c r="B84" s="1"/>
      <c r="C84" s="1"/>
      <c r="D84" s="1"/>
      <c r="E84" s="1"/>
      <c r="F84" s="1"/>
      <c r="G84" s="1"/>
      <c r="H84" s="1"/>
      <c r="I84" s="1"/>
      <c r="J84" s="1"/>
    </row>
    <row r="85" spans="1:10" x14ac:dyDescent="0.2">
      <c r="A85" s="1"/>
      <c r="B85" s="1"/>
      <c r="C85" s="1"/>
      <c r="D85" s="1"/>
      <c r="E85" s="1"/>
      <c r="F85" s="1"/>
      <c r="G85" s="1"/>
      <c r="H85" s="1"/>
      <c r="I85" s="1"/>
      <c r="J85" s="1"/>
    </row>
  </sheetData>
  <mergeCells count="104">
    <mergeCell ref="C54:D55"/>
    <mergeCell ref="A54:B55"/>
    <mergeCell ref="E53:F53"/>
    <mergeCell ref="C53:D53"/>
    <mergeCell ref="E54:F55"/>
    <mergeCell ref="A53:B53"/>
    <mergeCell ref="G29:H29"/>
    <mergeCell ref="A47:J47"/>
    <mergeCell ref="A48:J48"/>
    <mergeCell ref="A31:D31"/>
    <mergeCell ref="A41:C41"/>
    <mergeCell ref="E31:F31"/>
    <mergeCell ref="G31:H31"/>
    <mergeCell ref="E35:H35"/>
    <mergeCell ref="D38:J40"/>
    <mergeCell ref="G53:H53"/>
    <mergeCell ref="I53:J53"/>
    <mergeCell ref="A38:B38"/>
    <mergeCell ref="I1:J1"/>
    <mergeCell ref="A35:D35"/>
    <mergeCell ref="I35:J35"/>
    <mergeCell ref="A30:D30"/>
    <mergeCell ref="I29:J29"/>
    <mergeCell ref="C10:I10"/>
    <mergeCell ref="I30:J30"/>
    <mergeCell ref="A28:D28"/>
    <mergeCell ref="E28:F28"/>
    <mergeCell ref="G28:H28"/>
    <mergeCell ref="A29:D29"/>
    <mergeCell ref="E29:F29"/>
    <mergeCell ref="I25:J25"/>
    <mergeCell ref="G25:H25"/>
    <mergeCell ref="E25:F25"/>
    <mergeCell ref="E1:H1"/>
    <mergeCell ref="A16:J16"/>
    <mergeCell ref="A7:J7"/>
    <mergeCell ref="C8:D8"/>
    <mergeCell ref="C15:D15"/>
    <mergeCell ref="A5:B5"/>
    <mergeCell ref="D11:J11"/>
    <mergeCell ref="C12:J12"/>
    <mergeCell ref="A3:J3"/>
    <mergeCell ref="H14:J14"/>
    <mergeCell ref="A8:B8"/>
    <mergeCell ref="A9:B10"/>
    <mergeCell ref="A17:B18"/>
    <mergeCell ref="C18:J18"/>
    <mergeCell ref="A11:B13"/>
    <mergeCell ref="A14:B14"/>
    <mergeCell ref="D22:F22"/>
    <mergeCell ref="D19:J19"/>
    <mergeCell ref="H22:J22"/>
    <mergeCell ref="A15:B15"/>
    <mergeCell ref="C20:J20"/>
    <mergeCell ref="C13:J13"/>
    <mergeCell ref="C21:J21"/>
    <mergeCell ref="A61:J67"/>
    <mergeCell ref="A32:D32"/>
    <mergeCell ref="A34:D34"/>
    <mergeCell ref="I26:J26"/>
    <mergeCell ref="G26:H26"/>
    <mergeCell ref="A27:D27"/>
    <mergeCell ref="I31:J31"/>
    <mergeCell ref="A42:J42"/>
    <mergeCell ref="A44:J44"/>
    <mergeCell ref="E36:H36"/>
    <mergeCell ref="I36:J36"/>
    <mergeCell ref="E41:H41"/>
    <mergeCell ref="A39:B39"/>
    <mergeCell ref="A40:B40"/>
    <mergeCell ref="G54:H55"/>
    <mergeCell ref="I54:J55"/>
    <mergeCell ref="E34:F34"/>
    <mergeCell ref="I27:J27"/>
    <mergeCell ref="I28:J28"/>
    <mergeCell ref="E27:F27"/>
    <mergeCell ref="I41:J41"/>
    <mergeCell ref="G27:H27"/>
    <mergeCell ref="A37:C37"/>
    <mergeCell ref="E26:F26"/>
    <mergeCell ref="D2:J2"/>
    <mergeCell ref="A33:D33"/>
    <mergeCell ref="E33:F33"/>
    <mergeCell ref="G33:H33"/>
    <mergeCell ref="I33:J33"/>
    <mergeCell ref="D17:J17"/>
    <mergeCell ref="E37:H37"/>
    <mergeCell ref="I37:J37"/>
    <mergeCell ref="G34:H34"/>
    <mergeCell ref="E30:F30"/>
    <mergeCell ref="A36:D36"/>
    <mergeCell ref="G30:H30"/>
    <mergeCell ref="I32:J32"/>
    <mergeCell ref="I34:J34"/>
    <mergeCell ref="A26:D26"/>
    <mergeCell ref="A19:B21"/>
    <mergeCell ref="A22:B22"/>
    <mergeCell ref="C5:D5"/>
    <mergeCell ref="E5:J5"/>
    <mergeCell ref="A25:D25"/>
    <mergeCell ref="D9:I9"/>
    <mergeCell ref="E32:F32"/>
    <mergeCell ref="G32:H32"/>
    <mergeCell ref="D14:F14"/>
  </mergeCells>
  <phoneticPr fontId="3"/>
  <dataValidations count="3">
    <dataValidation type="list" allowBlank="1" showInputMessage="1" showErrorMessage="1" sqref="C15:D15 C8:D8" xr:uid="{2782FA83-759D-4CFC-ABD6-D8CDF920C26A}">
      <formula1>"2020, 2021, 2022, 2023, 2024, 2025, 2026, 2027, 2028, 2029, 2030"</formula1>
    </dataValidation>
    <dataValidation type="list" allowBlank="1" showInputMessage="1" showErrorMessage="1" sqref="F8 F15" xr:uid="{3D97B530-8CEC-4349-A187-C5853538EA45}">
      <formula1>"1, 2, 3, 4, 5, 6, 7, 8, 9, 10, 11, 12"</formula1>
    </dataValidation>
    <dataValidation type="list" allowBlank="1" showInputMessage="1" showErrorMessage="1" sqref="H8 H15" xr:uid="{A1606280-90A5-43B9-B299-139F0C8F3D29}">
      <formula1>"1, 2, 3, 4, 5, 6, 7, 8, 9, 10, 11, 12, 13, 14, 15, 16, 17, 18, 19, 20, 21, 22, 23, 24, 25, 26, 27, 28, 29, 30, 31"</formula1>
    </dataValidation>
  </dataValidations>
  <hyperlinks>
    <hyperlink ref="E1" r:id="rId1" xr:uid="{2BB1ACE1-DA0B-4B0E-9F5E-66C3E2B6AD82}"/>
  </hyperlinks>
  <printOptions horizontalCentered="1"/>
  <pageMargins left="0.23622047244094491" right="0.23622047244094491" top="0.74803149606299213" bottom="0.74803149606299213" header="0.31496062992125984" footer="0.31496062992125984"/>
  <pageSetup paperSize="9" scale="91" orientation="portrait" r:id="rId2"/>
  <rowBreaks count="1" manualBreakCount="1">
    <brk id="41" max="9" man="1"/>
  </rowBreaks>
  <ignoredErrors>
    <ignoredError sqref="I3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キット注文書</vt:lpstr>
      <vt:lpstr>キット注文書!Print_Area</vt:lpstr>
    </vt:vector>
  </TitlesOfParts>
  <Company>大崎電気工業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99008KANEDA</dc:creator>
  <cp:lastModifiedBy>Hayato Noguchi</cp:lastModifiedBy>
  <cp:lastPrinted>2021-02-04T12:03:55Z</cp:lastPrinted>
  <dcterms:created xsi:type="dcterms:W3CDTF">2018-10-25T07:43:02Z</dcterms:created>
  <dcterms:modified xsi:type="dcterms:W3CDTF">2023-11-10T14:03:05Z</dcterms:modified>
</cp:coreProperties>
</file>